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https://copadehgt-my.sharepoint.com/personal/contabilidad_copadeh_gob_gt/Documents/Escritorio/CONTABILIDAD 2026/viaticos y reconocimiento de gastos 26/INFORMACION PUBLICA 26/"/>
    </mc:Choice>
  </mc:AlternateContent>
  <xr:revisionPtr revIDLastSave="745" documentId="8_{0D0C9EC2-98E4-4BF3-BBA3-6510541F196E}" xr6:coauthVersionLast="47" xr6:coauthVersionMax="47" xr10:uidLastSave="{E15300C1-0314-47EA-B3ED-C59A8DF14C99}"/>
  <bookViews>
    <workbookView xWindow="-120" yWindow="-120" windowWidth="29040" windowHeight="15720" xr2:uid="{1FC77040-3A4B-484E-B551-E9DF989A4CDD}"/>
  </bookViews>
  <sheets>
    <sheet name="julio" sheetId="1" r:id="rId1"/>
  </sheets>
  <definedNames>
    <definedName name="_xlnm._FilterDatabase" localSheetId="0" hidden="1">julio!$B$11:$J$60</definedName>
    <definedName name="_xlnm.Print_Area" localSheetId="0">julio!$B$1:$J$63</definedName>
    <definedName name="_xlnm.Print_Titles" localSheetId="0">julio!$B:$J,julio!$2:$11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60" i="1" l="1"/>
  <c r="J60" i="1"/>
  <c r="E59" i="1"/>
  <c r="E52" i="1"/>
  <c r="E49" i="1"/>
  <c r="E48" i="1"/>
  <c r="E46" i="1"/>
  <c r="E45" i="1"/>
  <c r="E44" i="1"/>
  <c r="E43" i="1"/>
  <c r="E41" i="1"/>
  <c r="E40" i="1"/>
  <c r="E39" i="1"/>
  <c r="E38" i="1"/>
  <c r="E37" i="1"/>
  <c r="E36" i="1"/>
  <c r="E35" i="1"/>
  <c r="E34" i="1"/>
  <c r="E33" i="1"/>
  <c r="E32" i="1"/>
  <c r="E31" i="1"/>
  <c r="E30" i="1"/>
  <c r="E28" i="1"/>
  <c r="E27" i="1"/>
  <c r="E26" i="1"/>
  <c r="E25" i="1"/>
  <c r="E24" i="1"/>
</calcChain>
</file>

<file path=xl/sharedStrings.xml><?xml version="1.0" encoding="utf-8"?>
<sst xmlns="http://schemas.openxmlformats.org/spreadsheetml/2006/main" count="215" uniqueCount="123">
  <si>
    <t>COMISION PRESIDENCIAL POR LA PAZ Y LOS DERECHOS HUMANOS</t>
  </si>
  <si>
    <t>13 Calle 15-38 zona 13, Ciudad de Guatemala</t>
  </si>
  <si>
    <t>Horario de atención de 08:00 a 16:00 horas</t>
  </si>
  <si>
    <t>Teléfono 23165500</t>
  </si>
  <si>
    <t>Director Ejecutivo: Lic. Elvyn Leonel Díaz Sánchez</t>
  </si>
  <si>
    <t>Encargada de Actualización: Mildred Fabiola Morales Castañeda</t>
  </si>
  <si>
    <t>Listado de viajes nacionales e internacionales (Articulo 10, numeral 12, LAIP)</t>
  </si>
  <si>
    <t xml:space="preserve">  </t>
  </si>
  <si>
    <t>No.</t>
  </si>
  <si>
    <t>TIPO</t>
  </si>
  <si>
    <t>FECHA SALIDA</t>
  </si>
  <si>
    <t>FECHA RETORNO</t>
  </si>
  <si>
    <t>DESTINO</t>
  </si>
  <si>
    <t>OBJETIVO DEL VIAJE</t>
  </si>
  <si>
    <t>COSTO DE BOLETO AEREO</t>
  </si>
  <si>
    <t>Elaborado por:</t>
  </si>
  <si>
    <t>QUETZALTENANGO, QUETZALTENANGO</t>
  </si>
  <si>
    <t>BYRON GARCIA ALFARO</t>
  </si>
  <si>
    <t>WALTER EDUARDO AYALA OVANDO</t>
  </si>
  <si>
    <t>INTERNACIONAL</t>
  </si>
  <si>
    <t>NACIONAL</t>
  </si>
  <si>
    <t>PERSONA NOMBRADA</t>
  </si>
  <si>
    <t>JUAN MANUEL ILOPAPA PEREZ</t>
  </si>
  <si>
    <t>CLAUDIA MARINA ORDOÑEZ TORRES</t>
  </si>
  <si>
    <t>HENRY MICHAEL CAMBRANES BURGOS</t>
  </si>
  <si>
    <t>JOSE ALEJANDRO VALVERTH FLORES</t>
  </si>
  <si>
    <t>ERICK RENE LEON VASQUEZ</t>
  </si>
  <si>
    <t>COBAN, ALTA VERAPAZ</t>
  </si>
  <si>
    <t>TRASLADO DE PERSONAL DIFOPAZ</t>
  </si>
  <si>
    <t>COSTO DE VIÁTICOS/RECONOCIMIENTO DE GASTOS</t>
  </si>
  <si>
    <t>TOTALES</t>
  </si>
  <si>
    <t>PANAJACHEL, SOLOLA</t>
  </si>
  <si>
    <t>DESARROLLO DE MESAS INTERACTIVAS EN EL ENCUENTRO "JUVENTUD HEREDERA Y DEFENSORA DE LA PAZ"</t>
  </si>
  <si>
    <t>NINOSKA VINET SANCHEZ ORTIZ</t>
  </si>
  <si>
    <t>HILDA CLMENCIA CHEN GONZALEZ</t>
  </si>
  <si>
    <t>coordinacion de foro y mesas interactivas en el encuentro "juventud heredera y defensora de la paz"</t>
  </si>
  <si>
    <t>ZOILA CAROLINA MIJANGOS DAVILA</t>
  </si>
  <si>
    <t>CHIMALTENANGO,PANAJACHEL SOLOLA; SANTA CRUZ DEL QUICHE, HUEHUETENANGO</t>
  </si>
  <si>
    <t>PARTICIPACION EN LA SOCIALIZACION DE LA PPPPDDDHH 2025-2035</t>
  </si>
  <si>
    <t>FLOR DE MARIA ROLDAN GARCÍA</t>
  </si>
  <si>
    <t>COORDINACIONY APOYO EN LA SOCIALIZACION DE LA PPPPDDDHH 2025-2035</t>
  </si>
  <si>
    <t>JULIO ALBERTO MELENDREZ GARCÍA</t>
  </si>
  <si>
    <t>TRASLADO DE PERSONAL DE LA DIRECCION EJECUTIVA</t>
  </si>
  <si>
    <t>SAN JUAN COMALAPA, CHIMALTENANGO; CHISEC, ALTA VERAPAZ</t>
  </si>
  <si>
    <t>TRASLADO DE PERSONAL UCE</t>
  </si>
  <si>
    <t>JAQUELINE JOHANA AGUIRRE CANO</t>
  </si>
  <si>
    <t>BRINDAR ATENCION PROTOCOLARIA EN LA ACTIVIDAD: PRESENTACION DEL PLAN DE REPARACION Y DIGNIFICACION, ACOMPAÑAMIENTO AL GRUPO DE TRABAJO DE LA ONU Y DIALOGO CON VICTIMAS Y FAMDEGUA</t>
  </si>
  <si>
    <t>JEFFERSON JOSTIN MELENDEZ GALVEZ</t>
  </si>
  <si>
    <t>COBERTURA TOMANDO FOTOGRAFIAS Y VIDEO EN LA ACTIVIDAD: PRESENTACIÓN DEL PLAN DE REPARACION Y DIGNIFICACION ACOMPAÑAMIENTO AL GRUPO DE TRABAJO DE LA ONU Y DIALOGO CON VICTIMAS Y FAMDEGUA</t>
  </si>
  <si>
    <t>JHONNY DAVID CABRERA MORALES</t>
  </si>
  <si>
    <t>TRASLADO DEL PERSONAL DE SUBDIRECCION EJECUTIVA</t>
  </si>
  <si>
    <t>NEBAJ QUICHE, HUEHUETENANGO</t>
  </si>
  <si>
    <t>PROCEDIMIENTO INFORMATIVO DE FINALIZACION DE CONTRATOS A PERSONAL DE SEDES REGIONALES</t>
  </si>
  <si>
    <t>VICTOR DAVID MENDEZ CHICAJ</t>
  </si>
  <si>
    <t>TRASLADO DE PERSONAL DE RRHH, INFORMATICA E INVENTARIOS</t>
  </si>
  <si>
    <t>TRASLADO DE PERSONAL DE DIRECCION EJECUTIVA</t>
  </si>
  <si>
    <t xml:space="preserve">DIEGO ANDRES FLORES CARRILLO </t>
  </si>
  <si>
    <t>APOYO PROFESIONAL EN GRABACION Y PRODUCCION DE MATERIAL AUDIVISUAL DE LA ACTIVIDAD DESARROLLO DE FORO: "PAZ Y DEMOCRACIA"; EN EL ENCUENTRO "JUVENTUD HEREDERA Y DEFENSORA DE PAZ"</t>
  </si>
  <si>
    <t>LUIS FERNANDO AVILA ZAMORA</t>
  </si>
  <si>
    <t>SALAMA, BAJA VERAPAZ</t>
  </si>
  <si>
    <t>ATENCION DE MESA INTERINSTITUCIONAL DE SEGUIMIENTO DE LAS MEDIDAS DE REPARACOIN DE LA SENTENCIA MASACRES DE RIO NEGRO VS GUATEMALA</t>
  </si>
  <si>
    <t>WENDY  NOEMY CHEX DE RAMIREZ</t>
  </si>
  <si>
    <t>DESARROLLO DE ACTIVIDAD INTERACTIVA KAHOOT, EN EL ENCUENTRO "JUVENTUD HEREDERA Y DEFENSORA DE LA PAZ</t>
  </si>
  <si>
    <t>DESARROLLO DEL FORO "PAZ Y DEMOCRACIA" EN EL ENCUENTRO  "JUVENTUD HEREDERA Y DEFENSORA DE LA PAZ"</t>
  </si>
  <si>
    <t>ESTEPHANY MISHELL FISHER RODRIGUEZ</t>
  </si>
  <si>
    <t>COORDINACION Y DESARROLLO LOGISTICO DEL ENCUENTRO "JUVENTUD HEREDERA Y DEFENSORA DE LA PAZ"</t>
  </si>
  <si>
    <t>TRASLADO DE PERSONAL DE DIDEH</t>
  </si>
  <si>
    <t>MARDOQUEO ADOLFO GALICIA ORELLANA</t>
  </si>
  <si>
    <t>MAZATENANGO, SUCHITEPEQUEZ</t>
  </si>
  <si>
    <t>MARLON LEONEL GARCIA ESTRADA</t>
  </si>
  <si>
    <t>INDUCCION EN TEMAS DE PERSONAS DEFENSORAS DE LOS DERECHOS HUMANOS, DESCA, PREVENCION Y PROHIBICION DE LA TORTURA</t>
  </si>
  <si>
    <t>MARIA JOSE MUX OTZOY</t>
  </si>
  <si>
    <t>REUNION DE SEGUIMIENTO AL CASOLIDERES CODECA VS. GUATEMALA</t>
  </si>
  <si>
    <t>GLORIA ELVIRA REYES XITUMUL</t>
  </si>
  <si>
    <t>PARTICIPACION EN LA PRESENTACION DE MODULOS EN DERECHOS HUMANOS</t>
  </si>
  <si>
    <t>LISBETH ADALI AVELAR ULUAN</t>
  </si>
  <si>
    <t>CAPACITACION MODULO DE DERECHOS HUMANOS DEFOCAP-DIFOPAZ</t>
  </si>
  <si>
    <t>VISITA DE VERIFICACION Y COORDINACION CON MINISTERIO DE EDUCACION EN LA NEGOCIACION DE ACUERDO DE SOLUCION AMISTOSA CASO 15.412</t>
  </si>
  <si>
    <t>JUTIAPA, JUTIAPA</t>
  </si>
  <si>
    <t>MONICA MARINA MANSILLA GUILLEN</t>
  </si>
  <si>
    <t>APOYO PROFESIONAL EN GRABACION Y PRODUCCION DE MATERIAL AUDIVISUAL DE LA ACTIVIDAD EN EL MARCO DE LA FERIA "LIBRE AL VIENTO2 EN RETALHULEU Y VISITAS A CENTROS EDUCATIVOS DE LA LOCALIDAD CON EL PROYECTO 30 AÑOS DEL ACUERDO DE PAZ FIRME Y DURADERA</t>
  </si>
  <si>
    <t>RETALHULEU, RETALHULEU</t>
  </si>
  <si>
    <t>CARLOS EMMANUEL GUZMAN VALDEZ</t>
  </si>
  <si>
    <t>REUNION DE SEGUIMIENTO AL CASO LIDERES CODECA VS. GUATEMALA</t>
  </si>
  <si>
    <t>CLARA MARIA DEL CARMEN MARIAKA BARRIOS</t>
  </si>
  <si>
    <t>GUATEMALA, GUATEMALA</t>
  </si>
  <si>
    <t>CAPACITACION DEL PLAN Y REPARACION Y DIGNIFICACION  2026-2036</t>
  </si>
  <si>
    <t>DESDE QUETZALTENANGO A GUATEMALA, GUATEMALA</t>
  </si>
  <si>
    <t>CHISEC, ALTA VERAPAZ</t>
  </si>
  <si>
    <t>SEGUIMIENTO AL CASO COC MAX</t>
  </si>
  <si>
    <t>FLOR DE MARIA SALAZAR GUZMAN</t>
  </si>
  <si>
    <t>PARTICIPACION EN EL ENCUENTRO NACIONAL CON FAMDEGUA Y GRUPO DE TRABAJO DE NACIONES UNIDAS Y FORMA DEL CONVENIO ENTRE CIDEQ Y COPADEH</t>
  </si>
  <si>
    <t>26/0/2026</t>
  </si>
  <si>
    <t>DYEGO ALESSANDRO MONZON TREJO</t>
  </si>
  <si>
    <t>EJECUCION DE PROCESOS DE INVENTARIOS POR ENTREGA DE PUESTOS EN SEDES REGIONALES</t>
  </si>
  <si>
    <t>GABRIELA ELIZABETH RAXON SIAN DE TUM</t>
  </si>
  <si>
    <t>NOTIFICACION DE FINALIZACIÓN DE CONTRATOS AL PERSONAL DE SEDES REGIONALES</t>
  </si>
  <si>
    <t>ENTREGA DE PUESTOS AL ENCARGADO DE NEBAJ QUICHE, DE HUEHUETENANGO; COMO TOMA DE POSECION DEL ENCARGADO DE HUEHUETENANGO</t>
  </si>
  <si>
    <t>BEICY ABIGAIL TORRES TORRES</t>
  </si>
  <si>
    <t>RETALHULEU,MAZATENANGO, ESCUINTLA Y ANTIGUA GUATEMALA</t>
  </si>
  <si>
    <t>TRASLADO DEL PERSONAL DE DIFOPAZ</t>
  </si>
  <si>
    <t>ESCUINTLA, ESCUINTLA</t>
  </si>
  <si>
    <t>TRASLADO DEL PERSONAL DE DISER</t>
  </si>
  <si>
    <t>SACATEPEQUEZ</t>
  </si>
  <si>
    <t>PARTICIPACION EN LA PRIMERA SECION DEL GRUPO DE TRABAJO INTERGUBERNAMENTAL DE COMPOSICION ABIERTA (OEIGWG)  CON EL MANDATO DE ELABORAR UN INSTRUMENTO JURIDICAMENTE VINCULANTE OBRE LOS DERECHOS HUMANOS DE LAS PERSONAS DE EDAD</t>
  </si>
  <si>
    <t>GINEBRA, SUIZA</t>
  </si>
  <si>
    <t>PABLO FRANCISCO IXCOT QUEVEDO</t>
  </si>
  <si>
    <t>PARTICIPACION EN LA PRESENTACION DE LA "SISTEMATIZACION DE LA MEMORIA HISTORICA DE VICTIMAS DEL CAI Y FIRMA DE CONVENIO DE LA COPADEH Y EL CONSORCIO DE ASOCIASIONES DE SANTIAGO ATITLAN</t>
  </si>
  <si>
    <t>ISRAEL QUIÑONEZ RECINOS</t>
  </si>
  <si>
    <t>PRESENTACION DEL PLAN DE REPARACION DEL Y DIGNIFICACION, ACOMPAÑAMIENTO AL GRUPO DE TRABAJO DE LA ONU Y DIALOGO CON VICTIMAS Y FAMDEGUA</t>
  </si>
  <si>
    <t>CESAR RAMIRO GARCÍA GARCIA</t>
  </si>
  <si>
    <t>DELIA MARIA CARRANZA DAVILA</t>
  </si>
  <si>
    <t>COORDINACION Y APOYO LOGISTICO EN EL ENCUENTRO NACIONAL CON FAMIDEGUA Y GRUPO DE TRABAJO DE NACIONES UNIDAS Y FIRMA DEL CONVENIO  ENTRE CIDEQ Y COPADEH</t>
  </si>
  <si>
    <t>JALAPA, JALAPA</t>
  </si>
  <si>
    <t>TRASLADO DE PERSONAL DE DISER</t>
  </si>
  <si>
    <t>JENNIFER LUBETH FIGUEROA LIMA</t>
  </si>
  <si>
    <t>XELA, QUETZALTENANGO</t>
  </si>
  <si>
    <t>PARTICIPACION EN EL CUENTRO NACIONAL DE FAMILIARES DE DETENIDOS DESAPARECIDOS ABORDANDO EL TEMA DEL MEBHU 2026-2036 Y APOYO EN LA FIRMA DEL CNVENIO ENTRE CIDEQ Y COPADEH</t>
  </si>
  <si>
    <t>LA LIBERTAD, PETEN</t>
  </si>
  <si>
    <t>VISITA A LA BRIGADA DE OPERACIONES DE SELVA "TENIENTE CORONEL VICTOR AUGUSTO QUILO AYUSO</t>
  </si>
  <si>
    <t>FUENTE: SICOIN 07/2026</t>
  </si>
  <si>
    <t>Correspondiente a liquidaciones del mes de JULIO 2026</t>
  </si>
  <si>
    <t xml:space="preserve">Vo.Bo.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</si>
</sst>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quot;* #,##0.00_-;\-&quot;Q&quot;* #,##0.00_-;_-&quot;Q&quot;* &quot;-&quot;??_-;_-@_-"/>
  </numFmts>
  <fonts count="11">
    <font>
      <sz val="11"/>
      <color theme="1"/>
      <name val="Calibri"/>
      <family val="2"/>
      <scheme val="minor"/>
    </font>
    <font>
      <sz val="11"/>
      <color theme="1"/>
      <name val="Calibri"/>
      <family val="2"/>
      <scheme val="minor"/>
    </font>
    <font>
      <b/>
      <sz val="10"/>
      <color theme="1"/>
      <name val="Montserrat"/>
      <family val="3"/>
    </font>
    <font>
      <b/>
      <sz val="10"/>
      <color theme="1"/>
      <name val="DINPro-Medium"/>
    </font>
    <font>
      <sz val="8"/>
      <color theme="1"/>
      <name val="Arial"/>
      <family val="2"/>
    </font>
    <font>
      <b/>
      <sz val="8"/>
      <color theme="1"/>
      <name val="Arial"/>
      <family val="2"/>
    </font>
    <font>
      <sz val="8"/>
      <name val="Arial"/>
      <family val="2"/>
    </font>
    <font>
      <sz val="10"/>
      <name val="Arial"/>
      <family val="2"/>
    </font>
    <font>
      <sz val="10"/>
      <color indexed="8"/>
      <name val="Arial"/>
      <family val="2"/>
    </font>
    <font>
      <b/>
      <sz val="8"/>
      <name val="Arial"/>
      <family val="2"/>
    </font>
    <font>
      <b/>
      <sz val="9"/>
      <color theme="1"/>
      <name val="Calibri"/>
      <family val="2"/>
      <scheme val="minor"/>
    </font>
  </fonts>
  <fills count="3">
    <fill>
      <patternFill patternType="none"/>
    </fill>
    <fill>
      <patternFill patternType="gray125"/>
    </fill>
    <fill>
      <patternFill patternType="solid">
        <fgColor theme="4" tint="-0.249977111117893"/>
        <bgColor indexed="64"/>
      </patternFill>
    </fill>
  </fills>
  <borders count="28">
    <border>
      <left/>
      <right/>
      <top/>
      <bottom/>
      <diagonal/>
    </border>
    <border>
      <left style="thick">
        <color indexed="64"/>
      </left>
      <right style="thick">
        <color indexed="64"/>
      </right>
      <top style="thick">
        <color indexed="64"/>
      </top>
      <bottom style="thick">
        <color indexed="64"/>
      </bottom>
      <diagonal/>
    </border>
    <border>
      <left/>
      <right style="thick">
        <color indexed="64"/>
      </right>
      <top style="thick">
        <color indexed="64"/>
      </top>
      <bottom style="thick">
        <color indexed="64"/>
      </bottom>
      <diagonal/>
    </border>
    <border>
      <left style="thick">
        <color indexed="64"/>
      </left>
      <right style="thick">
        <color indexed="64"/>
      </right>
      <top style="thick">
        <color indexed="64"/>
      </top>
      <bottom/>
      <diagonal/>
    </border>
    <border>
      <left style="medium">
        <color indexed="64"/>
      </left>
      <right style="medium">
        <color indexed="64"/>
      </right>
      <top style="medium">
        <color indexed="64"/>
      </top>
      <bottom style="thick">
        <color indexed="64"/>
      </bottom>
      <diagonal/>
    </border>
    <border>
      <left style="medium">
        <color indexed="64"/>
      </left>
      <right style="medium">
        <color indexed="64"/>
      </right>
      <top style="thick">
        <color indexed="64"/>
      </top>
      <bottom/>
      <diagonal/>
    </border>
    <border>
      <left style="medium">
        <color indexed="64"/>
      </left>
      <right style="medium">
        <color indexed="64"/>
      </right>
      <top style="thick">
        <color indexed="64"/>
      </top>
      <bottom style="medium">
        <color indexed="64"/>
      </bottom>
      <diagonal/>
    </border>
    <border>
      <left style="medium">
        <color indexed="64"/>
      </left>
      <right style="medium">
        <color indexed="64"/>
      </right>
      <top style="medium">
        <color indexed="64"/>
      </top>
      <bottom/>
      <diagonal/>
    </border>
    <border>
      <left style="thick">
        <color indexed="64"/>
      </left>
      <right/>
      <top style="thick">
        <color indexed="64"/>
      </top>
      <bottom/>
      <diagonal/>
    </border>
    <border>
      <left style="medium">
        <color indexed="64"/>
      </left>
      <right/>
      <top style="medium">
        <color indexed="64"/>
      </top>
      <bottom/>
      <diagonal/>
    </border>
    <border>
      <left style="medium">
        <color indexed="64"/>
      </left>
      <right/>
      <top style="thick">
        <color indexed="64"/>
      </top>
      <bottom/>
      <diagonal/>
    </border>
    <border>
      <left style="medium">
        <color indexed="64"/>
      </left>
      <right/>
      <top style="thick">
        <color indexed="64"/>
      </top>
      <bottom style="medium">
        <color indexed="64"/>
      </bottom>
      <diagonal/>
    </border>
    <border>
      <left style="thick">
        <color indexed="64"/>
      </left>
      <right style="medium">
        <color indexed="64"/>
      </right>
      <top style="medium">
        <color indexed="64"/>
      </top>
      <bottom style="thick">
        <color indexed="64"/>
      </bottom>
      <diagonal/>
    </border>
    <border>
      <left/>
      <right style="medium">
        <color indexed="64"/>
      </right>
      <top style="thick">
        <color indexed="64"/>
      </top>
      <bottom/>
      <diagonal/>
    </border>
    <border>
      <left/>
      <right style="medium">
        <color indexed="64"/>
      </right>
      <top style="thick">
        <color indexed="64"/>
      </top>
      <bottom style="medium">
        <color indexed="64"/>
      </bottom>
      <diagonal/>
    </border>
    <border>
      <left style="medium">
        <color indexed="64"/>
      </left>
      <right/>
      <top style="medium">
        <color indexed="64"/>
      </top>
      <bottom style="thick">
        <color indexed="64"/>
      </bottom>
      <diagonal/>
    </border>
    <border>
      <left/>
      <right style="medium">
        <color indexed="64"/>
      </right>
      <top style="medium">
        <color indexed="64"/>
      </top>
      <bottom style="thick">
        <color indexed="64"/>
      </bottom>
      <diagonal/>
    </border>
    <border>
      <left/>
      <right style="thick">
        <color indexed="64"/>
      </right>
      <top style="thick">
        <color indexed="64"/>
      </top>
      <bottom/>
      <diagonal/>
    </border>
    <border>
      <left style="medium">
        <color indexed="64"/>
      </left>
      <right/>
      <top/>
      <bottom/>
      <diagonal/>
    </border>
    <border>
      <left style="medium">
        <color indexed="64"/>
      </left>
      <right style="medium">
        <color indexed="64"/>
      </right>
      <top/>
      <bottom/>
      <diagonal/>
    </border>
    <border>
      <left/>
      <right style="medium">
        <color indexed="64"/>
      </right>
      <top/>
      <bottom/>
      <diagonal/>
    </border>
    <border>
      <left/>
      <right style="thick">
        <color indexed="64"/>
      </right>
      <top/>
      <bottom style="thick">
        <color indexed="64"/>
      </bottom>
      <diagonal/>
    </border>
    <border>
      <left style="thick">
        <color indexed="64"/>
      </left>
      <right style="thick">
        <color indexed="64"/>
      </right>
      <top/>
      <bottom style="thick">
        <color indexed="64"/>
      </bottom>
      <diagonal/>
    </border>
    <border>
      <left/>
      <right style="thick">
        <color indexed="64"/>
      </right>
      <top style="medium">
        <color indexed="64"/>
      </top>
      <bottom style="thick">
        <color indexed="64"/>
      </bottom>
      <diagonal/>
    </border>
    <border>
      <left style="medium">
        <color indexed="64"/>
      </left>
      <right/>
      <top style="medium">
        <color indexed="64"/>
      </top>
      <bottom style="medium">
        <color indexed="64"/>
      </bottom>
      <diagonal/>
    </border>
    <border>
      <left/>
      <right style="thick">
        <color indexed="64"/>
      </right>
      <top style="thick">
        <color indexed="64"/>
      </top>
      <bottom style="medium">
        <color indexed="64"/>
      </bottom>
      <diagonal/>
    </border>
    <border>
      <left style="thick">
        <color indexed="64"/>
      </left>
      <right style="medium">
        <color indexed="64"/>
      </right>
      <top style="thick">
        <color indexed="64"/>
      </top>
      <bottom style="medium">
        <color indexed="64"/>
      </bottom>
      <diagonal/>
    </border>
    <border>
      <left/>
      <right/>
      <top/>
      <bottom style="thin">
        <color indexed="64"/>
      </bottom>
      <diagonal/>
    </border>
  </borders>
  <cellStyleXfs count="4">
    <xf numFmtId="0" fontId="0" fillId="0" borderId="0"/>
    <xf numFmtId="44" fontId="1" fillId="0" borderId="0" applyFont="0" applyFill="0" applyBorder="0" applyAlignment="0" applyProtection="0"/>
    <xf numFmtId="0" fontId="7" fillId="0" borderId="0"/>
    <xf numFmtId="0" fontId="8" fillId="0" borderId="0">
      <alignment vertical="top"/>
    </xf>
  </cellStyleXfs>
  <cellXfs count="69">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4" fillId="2" borderId="0" xfId="0" applyFont="1" applyFill="1" applyAlignment="1">
      <alignment horizontal="center" vertical="center"/>
    </xf>
    <xf numFmtId="0" fontId="5" fillId="2" borderId="1" xfId="0" applyFont="1" applyFill="1" applyBorder="1" applyAlignment="1">
      <alignment horizontal="center" vertical="center"/>
    </xf>
    <xf numFmtId="0" fontId="5" fillId="2" borderId="1" xfId="0" applyFont="1" applyFill="1" applyBorder="1" applyAlignment="1">
      <alignment horizontal="center" vertical="center" wrapText="1"/>
    </xf>
    <xf numFmtId="0" fontId="4" fillId="0" borderId="0" xfId="0" applyFont="1" applyAlignment="1">
      <alignment horizontal="center" vertical="center"/>
    </xf>
    <xf numFmtId="0" fontId="5" fillId="0" borderId="1" xfId="0" applyFont="1" applyBorder="1" applyAlignment="1">
      <alignment horizontal="center" vertical="center"/>
    </xf>
    <xf numFmtId="14" fontId="6" fillId="0" borderId="1" xfId="0" applyNumberFormat="1" applyFont="1" applyBorder="1" applyAlignment="1">
      <alignment horizontal="center" vertical="center"/>
    </xf>
    <xf numFmtId="0" fontId="6" fillId="0" borderId="1" xfId="0" applyFont="1" applyBorder="1" applyAlignment="1">
      <alignment horizontal="center" vertical="center" wrapText="1"/>
    </xf>
    <xf numFmtId="0" fontId="4" fillId="0" borderId="1" xfId="0" applyFont="1" applyBorder="1" applyAlignment="1">
      <alignment vertical="center" wrapText="1"/>
    </xf>
    <xf numFmtId="44" fontId="5" fillId="0" borderId="1" xfId="0" applyNumberFormat="1" applyFont="1" applyBorder="1" applyAlignment="1">
      <alignment horizontal="center" vertical="center" wrapText="1"/>
    </xf>
    <xf numFmtId="14" fontId="6" fillId="0" borderId="1" xfId="0" applyNumberFormat="1" applyFont="1" applyBorder="1" applyAlignment="1">
      <alignment horizontal="center" vertical="center" wrapText="1"/>
    </xf>
    <xf numFmtId="0" fontId="4" fillId="0" borderId="0" xfId="0" applyFont="1" applyAlignment="1">
      <alignment vertical="center" wrapText="1"/>
    </xf>
    <xf numFmtId="0" fontId="4" fillId="0" borderId="0" xfId="0" applyFont="1" applyAlignment="1">
      <alignment vertical="center"/>
    </xf>
    <xf numFmtId="44" fontId="9" fillId="0" borderId="1" xfId="1" applyFont="1" applyBorder="1" applyAlignment="1">
      <alignment vertical="center" wrapText="1"/>
    </xf>
    <xf numFmtId="0" fontId="5" fillId="0" borderId="1" xfId="0" applyFont="1" applyBorder="1" applyAlignment="1">
      <alignment horizontal="left" vertical="center" wrapText="1"/>
    </xf>
    <xf numFmtId="44" fontId="5" fillId="0" borderId="1" xfId="0" applyNumberFormat="1" applyFont="1" applyBorder="1" applyAlignment="1">
      <alignment horizontal="center" vertical="center"/>
    </xf>
    <xf numFmtId="0" fontId="4" fillId="0" borderId="1" xfId="0" applyFont="1" applyBorder="1" applyAlignment="1">
      <alignment horizontal="center" vertical="center" wrapText="1"/>
    </xf>
    <xf numFmtId="44" fontId="5" fillId="0" borderId="2" xfId="0" applyNumberFormat="1" applyFont="1" applyBorder="1" applyAlignment="1">
      <alignment horizontal="center" vertical="center"/>
    </xf>
    <xf numFmtId="0" fontId="4" fillId="0" borderId="2" xfId="0" applyFont="1" applyBorder="1" applyAlignment="1">
      <alignment vertical="center" wrapText="1"/>
    </xf>
    <xf numFmtId="0" fontId="4" fillId="0" borderId="3" xfId="0" applyFont="1" applyBorder="1" applyAlignment="1">
      <alignment vertical="center" wrapText="1"/>
    </xf>
    <xf numFmtId="0" fontId="10" fillId="0" borderId="0" xfId="0" applyFont="1"/>
    <xf numFmtId="0" fontId="6" fillId="0" borderId="5" xfId="0" applyFont="1" applyBorder="1" applyAlignment="1">
      <alignment horizontal="left" vertical="center" wrapText="1"/>
    </xf>
    <xf numFmtId="0" fontId="6" fillId="0" borderId="6" xfId="0" applyFont="1" applyBorder="1" applyAlignment="1">
      <alignment horizontal="left" vertical="center" wrapText="1"/>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4" xfId="0" applyFont="1" applyBorder="1" applyAlignment="1">
      <alignment horizontal="center" vertical="center"/>
    </xf>
    <xf numFmtId="14" fontId="6" fillId="0" borderId="3" xfId="0" applyNumberFormat="1" applyFont="1" applyBorder="1" applyAlignment="1">
      <alignment horizontal="center" vertical="center"/>
    </xf>
    <xf numFmtId="14" fontId="6" fillId="0" borderId="3" xfId="0" applyNumberFormat="1" applyFont="1" applyBorder="1" applyAlignment="1">
      <alignment horizontal="center" vertical="center" wrapText="1"/>
    </xf>
    <xf numFmtId="0" fontId="5" fillId="0" borderId="3" xfId="0" applyFont="1" applyBorder="1" applyAlignment="1">
      <alignment horizontal="left" vertical="center" wrapText="1"/>
    </xf>
    <xf numFmtId="0" fontId="6" fillId="0" borderId="8" xfId="0" applyFont="1" applyBorder="1" applyAlignment="1">
      <alignment horizontal="center" vertical="center" wrapText="1"/>
    </xf>
    <xf numFmtId="14" fontId="6" fillId="0" borderId="10" xfId="0" applyNumberFormat="1" applyFont="1" applyBorder="1" applyAlignment="1">
      <alignment horizontal="center" vertical="center"/>
    </xf>
    <xf numFmtId="0" fontId="6" fillId="0" borderId="13" xfId="0" applyFont="1" applyBorder="1" applyAlignment="1">
      <alignment horizontal="center" vertical="center" wrapText="1"/>
    </xf>
    <xf numFmtId="14" fontId="6" fillId="0" borderId="11" xfId="0" applyNumberFormat="1" applyFont="1" applyBorder="1" applyAlignment="1">
      <alignment horizontal="center" vertical="center"/>
    </xf>
    <xf numFmtId="0" fontId="6" fillId="0" borderId="14" xfId="0" applyFont="1" applyBorder="1" applyAlignment="1">
      <alignment horizontal="center" vertical="center" wrapText="1"/>
    </xf>
    <xf numFmtId="14" fontId="6" fillId="0" borderId="15" xfId="0" applyNumberFormat="1" applyFont="1" applyBorder="1" applyAlignment="1">
      <alignment horizontal="center" vertical="center"/>
    </xf>
    <xf numFmtId="0" fontId="6" fillId="0" borderId="16" xfId="0" applyFont="1" applyBorder="1" applyAlignment="1">
      <alignment horizontal="center" vertical="center" wrapText="1"/>
    </xf>
    <xf numFmtId="0" fontId="5" fillId="0" borderId="4" xfId="0" applyFont="1" applyBorder="1" applyAlignment="1">
      <alignment horizontal="left" vertical="center" wrapText="1"/>
    </xf>
    <xf numFmtId="0" fontId="5" fillId="0" borderId="5" xfId="0" applyFont="1" applyBorder="1" applyAlignment="1">
      <alignment horizontal="left" vertical="center" wrapText="1"/>
    </xf>
    <xf numFmtId="0" fontId="5" fillId="0" borderId="6" xfId="0" applyFont="1" applyBorder="1" applyAlignment="1">
      <alignment horizontal="left" vertical="center" wrapText="1"/>
    </xf>
    <xf numFmtId="0" fontId="4" fillId="0" borderId="7" xfId="0" applyFont="1" applyBorder="1" applyAlignment="1">
      <alignment vertical="center" wrapText="1"/>
    </xf>
    <xf numFmtId="44" fontId="5" fillId="0" borderId="17" xfId="0" applyNumberFormat="1" applyFont="1" applyBorder="1" applyAlignment="1">
      <alignment horizontal="center" vertical="center"/>
    </xf>
    <xf numFmtId="44" fontId="9" fillId="0" borderId="3" xfId="1" applyFont="1" applyBorder="1" applyAlignment="1">
      <alignment vertical="center" wrapText="1"/>
    </xf>
    <xf numFmtId="0" fontId="5" fillId="0" borderId="18" xfId="0" applyFont="1" applyBorder="1" applyAlignment="1">
      <alignment horizontal="center" vertical="center"/>
    </xf>
    <xf numFmtId="0" fontId="5" fillId="0" borderId="19" xfId="0" applyFont="1" applyBorder="1" applyAlignment="1">
      <alignment horizontal="center" vertical="center"/>
    </xf>
    <xf numFmtId="14" fontId="6" fillId="0" borderId="18" xfId="0" applyNumberFormat="1" applyFont="1" applyBorder="1" applyAlignment="1">
      <alignment horizontal="center" vertical="center"/>
    </xf>
    <xf numFmtId="0" fontId="5" fillId="0" borderId="19" xfId="0" applyFont="1" applyBorder="1" applyAlignment="1">
      <alignment horizontal="left" vertical="center" wrapText="1"/>
    </xf>
    <xf numFmtId="0" fontId="6" fillId="0" borderId="20" xfId="0" applyFont="1" applyBorder="1" applyAlignment="1">
      <alignment horizontal="center" vertical="center" wrapText="1"/>
    </xf>
    <xf numFmtId="0" fontId="6" fillId="0" borderId="19" xfId="0" applyFont="1" applyBorder="1" applyAlignment="1">
      <alignment horizontal="left" vertical="center" wrapText="1"/>
    </xf>
    <xf numFmtId="0" fontId="4" fillId="0" borderId="21" xfId="0" applyFont="1" applyBorder="1" applyAlignment="1">
      <alignment vertical="center" wrapText="1"/>
    </xf>
    <xf numFmtId="44" fontId="5" fillId="0" borderId="22" xfId="0" applyNumberFormat="1" applyFont="1" applyBorder="1" applyAlignment="1">
      <alignment horizontal="center" vertical="center"/>
    </xf>
    <xf numFmtId="0" fontId="6" fillId="0" borderId="4" xfId="0" applyFont="1" applyBorder="1" applyAlignment="1">
      <alignment horizontal="left" vertical="center" wrapText="1"/>
    </xf>
    <xf numFmtId="0" fontId="4" fillId="0" borderId="23" xfId="0" applyFont="1" applyBorder="1" applyAlignment="1">
      <alignment vertical="center" wrapText="1"/>
    </xf>
    <xf numFmtId="44" fontId="5" fillId="0" borderId="12" xfId="0" applyNumberFormat="1" applyFont="1" applyBorder="1" applyAlignment="1">
      <alignment horizontal="center" vertical="center"/>
    </xf>
    <xf numFmtId="0" fontId="5" fillId="0" borderId="24" xfId="0" applyFont="1" applyBorder="1" applyAlignment="1">
      <alignment horizontal="center" vertical="center"/>
    </xf>
    <xf numFmtId="0" fontId="4" fillId="0" borderId="25" xfId="0" applyFont="1" applyBorder="1" applyAlignment="1">
      <alignment vertical="center" wrapText="1"/>
    </xf>
    <xf numFmtId="44" fontId="5" fillId="0" borderId="26" xfId="0" applyNumberFormat="1" applyFont="1" applyBorder="1" applyAlignment="1">
      <alignment horizontal="center" vertical="center"/>
    </xf>
    <xf numFmtId="0" fontId="0" fillId="0" borderId="0" xfId="0" applyAlignment="1">
      <alignment horizontal="right"/>
    </xf>
    <xf numFmtId="0" fontId="0" fillId="0" borderId="27" xfId="0" applyBorder="1" applyAlignment="1">
      <alignment vertical="center"/>
    </xf>
    <xf numFmtId="0" fontId="0" fillId="0" borderId="27" xfId="0" applyBorder="1"/>
    <xf numFmtId="0" fontId="2" fillId="0" borderId="0" xfId="0" applyFont="1" applyAlignment="1">
      <alignment horizontal="center" vertical="center"/>
    </xf>
    <xf numFmtId="0" fontId="3" fillId="0" borderId="0" xfId="0" applyFont="1" applyAlignment="1">
      <alignment horizontal="center"/>
    </xf>
    <xf numFmtId="0" fontId="2" fillId="0" borderId="0" xfId="0" applyFont="1" applyAlignment="1">
      <alignment horizontal="center" vertical="center" wrapText="1"/>
    </xf>
  </cellXfs>
  <cellStyles count="4">
    <cellStyle name="Moneda" xfId="1" builtinId="4"/>
    <cellStyle name="Normal" xfId="0" builtinId="0"/>
    <cellStyle name="Normal 2" xfId="2" xr:uid="{17DE75C8-89D5-423D-9F3F-03294AC9DFD2}"/>
    <cellStyle name="Normal 3" xfId="3" xr:uid="{9FEEFE09-6373-410D-8E7C-C29F5FFA404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27215</xdr:colOff>
      <xdr:row>0</xdr:row>
      <xdr:rowOff>176892</xdr:rowOff>
    </xdr:from>
    <xdr:to>
      <xdr:col>4</xdr:col>
      <xdr:colOff>275249</xdr:colOff>
      <xdr:row>4</xdr:row>
      <xdr:rowOff>170569</xdr:rowOff>
    </xdr:to>
    <xdr:pic>
      <xdr:nvPicPr>
        <xdr:cNvPr id="2" name="image2.png">
          <a:extLst>
            <a:ext uri="{FF2B5EF4-FFF2-40B4-BE49-F238E27FC236}">
              <a16:creationId xmlns:a16="http://schemas.microsoft.com/office/drawing/2014/main" id="{EC99EF7C-E365-46AA-84E6-01972C704528}"/>
            </a:ext>
          </a:extLst>
        </xdr:cNvPr>
        <xdr:cNvPicPr/>
      </xdr:nvPicPr>
      <xdr:blipFill rotWithShape="1">
        <a:blip xmlns:r="http://schemas.openxmlformats.org/officeDocument/2006/relationships" r:embed="rId1"/>
        <a:srcRect l="13078" t="29077" b="2699"/>
        <a:stretch/>
      </xdr:blipFill>
      <xdr:spPr>
        <a:xfrm>
          <a:off x="55790" y="72117"/>
          <a:ext cx="2448309" cy="746152"/>
        </a:xfrm>
        <a:prstGeom prst="rect">
          <a:avLst/>
        </a:prstGeom>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4BECAD-BFC9-449E-AFB7-17311AF4F9B2}">
  <dimension ref="A1:L62"/>
  <sheetViews>
    <sheetView tabSelected="1" view="pageBreakPreview" zoomScale="115" zoomScaleNormal="70" zoomScaleSheetLayoutView="115" workbookViewId="0">
      <selection activeCell="B8" sqref="B8:J8"/>
    </sheetView>
  </sheetViews>
  <sheetFormatPr baseColWidth="10" defaultColWidth="11.42578125" defaultRowHeight="15"/>
  <cols>
    <col min="1" max="1" width="0.42578125" customWidth="1"/>
    <col min="2" max="2" width="5.28515625" style="1" customWidth="1"/>
    <col min="3" max="3" width="16.28515625" style="1" customWidth="1"/>
    <col min="4" max="4" width="11.42578125" style="2" customWidth="1"/>
    <col min="5" max="5" width="10.42578125" style="2" customWidth="1"/>
    <col min="6" max="6" width="28" style="3" customWidth="1"/>
    <col min="7" max="7" width="26.7109375" customWidth="1"/>
    <col min="8" max="8" width="46.85546875" customWidth="1"/>
    <col min="9" max="9" width="13.28515625" customWidth="1"/>
    <col min="10" max="10" width="16.140625" customWidth="1"/>
  </cols>
  <sheetData>
    <row r="1" spans="1:10" ht="6" customHeight="1"/>
    <row r="2" spans="1:10">
      <c r="B2" s="66" t="s">
        <v>0</v>
      </c>
      <c r="C2" s="66"/>
      <c r="D2" s="66"/>
      <c r="E2" s="66"/>
      <c r="F2" s="66"/>
      <c r="G2" s="66"/>
      <c r="H2" s="66"/>
      <c r="I2" s="66"/>
      <c r="J2" s="66"/>
    </row>
    <row r="3" spans="1:10">
      <c r="B3" s="66" t="s">
        <v>1</v>
      </c>
      <c r="C3" s="66"/>
      <c r="D3" s="66"/>
      <c r="E3" s="66"/>
      <c r="F3" s="66"/>
      <c r="G3" s="66"/>
      <c r="H3" s="66"/>
      <c r="I3" s="66"/>
      <c r="J3" s="66"/>
    </row>
    <row r="4" spans="1:10">
      <c r="B4" s="66" t="s">
        <v>2</v>
      </c>
      <c r="C4" s="66"/>
      <c r="D4" s="66"/>
      <c r="E4" s="66"/>
      <c r="F4" s="66"/>
      <c r="G4" s="66"/>
      <c r="H4" s="66"/>
      <c r="I4" s="66"/>
      <c r="J4" s="66"/>
    </row>
    <row r="5" spans="1:10">
      <c r="B5" s="66" t="s">
        <v>3</v>
      </c>
      <c r="C5" s="66"/>
      <c r="D5" s="66"/>
      <c r="E5" s="66"/>
      <c r="F5" s="66"/>
      <c r="G5" s="66"/>
      <c r="H5" s="66"/>
      <c r="I5" s="66"/>
      <c r="J5" s="66"/>
    </row>
    <row r="6" spans="1:10">
      <c r="B6" s="66" t="s">
        <v>4</v>
      </c>
      <c r="C6" s="66"/>
      <c r="D6" s="66"/>
      <c r="E6" s="66"/>
      <c r="F6" s="66"/>
      <c r="G6" s="66"/>
      <c r="H6" s="66"/>
      <c r="I6" s="66"/>
      <c r="J6" s="66"/>
    </row>
    <row r="7" spans="1:10">
      <c r="B7" s="68" t="s">
        <v>5</v>
      </c>
      <c r="C7" s="68"/>
      <c r="D7" s="68"/>
      <c r="E7" s="68"/>
      <c r="F7" s="68"/>
      <c r="G7" s="68"/>
      <c r="H7" s="68"/>
      <c r="I7" s="68"/>
      <c r="J7" s="68"/>
    </row>
    <row r="8" spans="1:10">
      <c r="B8" s="66" t="s">
        <v>121</v>
      </c>
      <c r="C8" s="66"/>
      <c r="D8" s="66"/>
      <c r="E8" s="66"/>
      <c r="F8" s="66"/>
      <c r="G8" s="66"/>
      <c r="H8" s="66"/>
      <c r="I8" s="66"/>
      <c r="J8" s="66"/>
    </row>
    <row r="9" spans="1:10">
      <c r="B9" s="66" t="s">
        <v>6</v>
      </c>
      <c r="C9" s="66"/>
      <c r="D9" s="66"/>
      <c r="E9" s="66"/>
      <c r="F9" s="66"/>
      <c r="G9" s="66"/>
      <c r="H9" s="66"/>
      <c r="I9" s="66"/>
      <c r="J9" s="66"/>
    </row>
    <row r="10" spans="1:10" ht="6" customHeight="1" thickBot="1">
      <c r="B10" s="67" t="s">
        <v>7</v>
      </c>
      <c r="C10" s="67"/>
      <c r="D10" s="67"/>
      <c r="E10" s="67"/>
      <c r="F10" s="67"/>
      <c r="G10" s="67"/>
      <c r="H10" s="67"/>
      <c r="I10" s="67"/>
    </row>
    <row r="11" spans="1:10" s="7" customFormat="1" ht="51" customHeight="1" thickTop="1" thickBot="1">
      <c r="A11" s="4"/>
      <c r="B11" s="5" t="s">
        <v>8</v>
      </c>
      <c r="C11" s="5" t="s">
        <v>9</v>
      </c>
      <c r="D11" s="6" t="s">
        <v>10</v>
      </c>
      <c r="E11" s="6" t="s">
        <v>11</v>
      </c>
      <c r="F11" s="5" t="s">
        <v>21</v>
      </c>
      <c r="G11" s="5" t="s">
        <v>12</v>
      </c>
      <c r="H11" s="6" t="s">
        <v>13</v>
      </c>
      <c r="I11" s="6" t="s">
        <v>14</v>
      </c>
      <c r="J11" s="6" t="s">
        <v>29</v>
      </c>
    </row>
    <row r="12" spans="1:10" s="7" customFormat="1" ht="50.25" customHeight="1" thickTop="1" thickBot="1">
      <c r="B12" s="8">
        <v>1</v>
      </c>
      <c r="C12" s="8" t="s">
        <v>20</v>
      </c>
      <c r="D12" s="9">
        <v>46190</v>
      </c>
      <c r="E12" s="9">
        <v>46192</v>
      </c>
      <c r="F12" s="17" t="s">
        <v>33</v>
      </c>
      <c r="G12" s="10" t="s">
        <v>31</v>
      </c>
      <c r="H12" s="11" t="s">
        <v>32</v>
      </c>
      <c r="I12" s="18"/>
      <c r="J12" s="12">
        <v>935</v>
      </c>
    </row>
    <row r="13" spans="1:10" s="7" customFormat="1" ht="41.25" customHeight="1" thickTop="1" thickBot="1">
      <c r="B13" s="8">
        <v>2</v>
      </c>
      <c r="C13" s="8" t="s">
        <v>20</v>
      </c>
      <c r="D13" s="9">
        <v>46190</v>
      </c>
      <c r="E13" s="9">
        <v>46192</v>
      </c>
      <c r="F13" s="17" t="s">
        <v>34</v>
      </c>
      <c r="G13" s="10" t="s">
        <v>31</v>
      </c>
      <c r="H13" s="11" t="s">
        <v>35</v>
      </c>
      <c r="I13" s="18"/>
      <c r="J13" s="12">
        <v>1050</v>
      </c>
    </row>
    <row r="14" spans="1:10" s="7" customFormat="1" ht="55.5" customHeight="1" thickTop="1" thickBot="1">
      <c r="B14" s="8">
        <v>3</v>
      </c>
      <c r="C14" s="8" t="s">
        <v>20</v>
      </c>
      <c r="D14" s="9">
        <v>46189</v>
      </c>
      <c r="E14" s="13">
        <v>46192</v>
      </c>
      <c r="F14" s="17" t="s">
        <v>36</v>
      </c>
      <c r="G14" s="19" t="s">
        <v>37</v>
      </c>
      <c r="H14" s="11" t="s">
        <v>38</v>
      </c>
      <c r="I14" s="18"/>
      <c r="J14" s="12">
        <v>1440</v>
      </c>
    </row>
    <row r="15" spans="1:10" s="7" customFormat="1" ht="46.5" customHeight="1" thickTop="1" thickBot="1">
      <c r="B15" s="8">
        <v>4</v>
      </c>
      <c r="C15" s="8" t="s">
        <v>20</v>
      </c>
      <c r="D15" s="9">
        <v>46189</v>
      </c>
      <c r="E15" s="13">
        <v>46192</v>
      </c>
      <c r="F15" s="17" t="s">
        <v>39</v>
      </c>
      <c r="G15" s="19" t="s">
        <v>37</v>
      </c>
      <c r="H15" s="11" t="s">
        <v>40</v>
      </c>
      <c r="I15" s="18"/>
      <c r="J15" s="12">
        <v>1433</v>
      </c>
    </row>
    <row r="16" spans="1:10" s="7" customFormat="1" ht="43.5" customHeight="1" thickTop="1" thickBot="1">
      <c r="B16" s="8">
        <v>5</v>
      </c>
      <c r="C16" s="8" t="s">
        <v>20</v>
      </c>
      <c r="D16" s="9">
        <v>46194</v>
      </c>
      <c r="E16" s="13">
        <v>46196</v>
      </c>
      <c r="F16" s="17" t="s">
        <v>41</v>
      </c>
      <c r="G16" s="10" t="s">
        <v>43</v>
      </c>
      <c r="H16" s="11" t="s">
        <v>42</v>
      </c>
      <c r="I16" s="18"/>
      <c r="J16" s="12">
        <v>497</v>
      </c>
    </row>
    <row r="17" spans="2:12" s="7" customFormat="1" ht="41.25" customHeight="1" thickTop="1" thickBot="1">
      <c r="B17" s="8">
        <v>6</v>
      </c>
      <c r="C17" s="8" t="s">
        <v>20</v>
      </c>
      <c r="D17" s="9">
        <v>46198</v>
      </c>
      <c r="E17" s="13">
        <v>46201</v>
      </c>
      <c r="F17" s="17" t="s">
        <v>18</v>
      </c>
      <c r="G17" s="10" t="s">
        <v>16</v>
      </c>
      <c r="H17" s="11" t="s">
        <v>44</v>
      </c>
      <c r="I17" s="18"/>
      <c r="J17" s="12">
        <v>1374</v>
      </c>
    </row>
    <row r="18" spans="2:12" s="7" customFormat="1" ht="52.5" customHeight="1" thickTop="1" thickBot="1">
      <c r="B18" s="8">
        <v>7</v>
      </c>
      <c r="C18" s="8" t="s">
        <v>20</v>
      </c>
      <c r="D18" s="9">
        <v>46198</v>
      </c>
      <c r="E18" s="13">
        <v>46201</v>
      </c>
      <c r="F18" s="17" t="s">
        <v>45</v>
      </c>
      <c r="G18" s="10" t="s">
        <v>16</v>
      </c>
      <c r="H18" s="11" t="s">
        <v>46</v>
      </c>
      <c r="I18" s="18"/>
      <c r="J18" s="12">
        <v>1234</v>
      </c>
    </row>
    <row r="19" spans="2:12" s="7" customFormat="1" ht="48.75" customHeight="1" thickTop="1" thickBot="1">
      <c r="B19" s="8">
        <v>8</v>
      </c>
      <c r="C19" s="8" t="s">
        <v>20</v>
      </c>
      <c r="D19" s="9">
        <v>46198</v>
      </c>
      <c r="E19" s="13">
        <v>46201</v>
      </c>
      <c r="F19" s="17" t="s">
        <v>47</v>
      </c>
      <c r="G19" s="10" t="s">
        <v>16</v>
      </c>
      <c r="H19" s="11" t="s">
        <v>48</v>
      </c>
      <c r="I19" s="18"/>
      <c r="J19" s="12">
        <v>1172</v>
      </c>
    </row>
    <row r="20" spans="2:12" s="7" customFormat="1" ht="41.25" customHeight="1" thickTop="1" thickBot="1">
      <c r="B20" s="8">
        <v>9</v>
      </c>
      <c r="C20" s="8" t="s">
        <v>20</v>
      </c>
      <c r="D20" s="9">
        <v>46199</v>
      </c>
      <c r="E20" s="13">
        <v>46201</v>
      </c>
      <c r="F20" s="17" t="s">
        <v>49</v>
      </c>
      <c r="G20" s="10" t="s">
        <v>16</v>
      </c>
      <c r="H20" s="11" t="s">
        <v>50</v>
      </c>
      <c r="I20" s="18"/>
      <c r="J20" s="12">
        <v>1009</v>
      </c>
    </row>
    <row r="21" spans="2:12" s="7" customFormat="1" ht="48.75" customHeight="1" thickTop="1" thickBot="1">
      <c r="B21" s="8">
        <v>10</v>
      </c>
      <c r="C21" s="8" t="s">
        <v>20</v>
      </c>
      <c r="D21" s="9">
        <v>46203</v>
      </c>
      <c r="E21" s="13">
        <v>46205</v>
      </c>
      <c r="F21" s="17" t="s">
        <v>53</v>
      </c>
      <c r="G21" s="10" t="s">
        <v>51</v>
      </c>
      <c r="H21" s="11" t="s">
        <v>52</v>
      </c>
      <c r="I21" s="18"/>
      <c r="J21" s="12">
        <v>1027</v>
      </c>
    </row>
    <row r="22" spans="2:12" s="7" customFormat="1" ht="41.25" customHeight="1" thickTop="1" thickBot="1">
      <c r="B22" s="8">
        <v>11</v>
      </c>
      <c r="C22" s="8" t="s">
        <v>20</v>
      </c>
      <c r="D22" s="9">
        <v>46203</v>
      </c>
      <c r="E22" s="13">
        <v>46205</v>
      </c>
      <c r="F22" s="17" t="s">
        <v>17</v>
      </c>
      <c r="G22" s="10" t="s">
        <v>51</v>
      </c>
      <c r="H22" s="11" t="s">
        <v>54</v>
      </c>
      <c r="I22" s="18"/>
      <c r="J22" s="12">
        <v>1050</v>
      </c>
    </row>
    <row r="23" spans="2:12" s="7" customFormat="1" ht="41.25" customHeight="1" thickTop="1" thickBot="1">
      <c r="B23" s="8">
        <v>12</v>
      </c>
      <c r="C23" s="8" t="s">
        <v>20</v>
      </c>
      <c r="D23" s="9">
        <v>46199</v>
      </c>
      <c r="E23" s="13">
        <v>46201</v>
      </c>
      <c r="F23" s="17" t="s">
        <v>41</v>
      </c>
      <c r="G23" s="10" t="s">
        <v>16</v>
      </c>
      <c r="H23" s="11" t="s">
        <v>55</v>
      </c>
      <c r="I23" s="18"/>
      <c r="J23" s="12">
        <v>744</v>
      </c>
    </row>
    <row r="24" spans="2:12" s="7" customFormat="1" ht="54" customHeight="1" thickTop="1" thickBot="1">
      <c r="B24" s="8">
        <v>13</v>
      </c>
      <c r="C24" s="8" t="s">
        <v>20</v>
      </c>
      <c r="D24" s="9">
        <v>46190</v>
      </c>
      <c r="E24" s="13">
        <f>2+D24</f>
        <v>46192</v>
      </c>
      <c r="F24" s="17" t="s">
        <v>56</v>
      </c>
      <c r="G24" s="10" t="s">
        <v>31</v>
      </c>
      <c r="H24" s="11" t="s">
        <v>57</v>
      </c>
      <c r="I24" s="18"/>
      <c r="J24" s="12">
        <v>866</v>
      </c>
    </row>
    <row r="25" spans="2:12" s="7" customFormat="1" ht="56.25" customHeight="1" thickTop="1" thickBot="1">
      <c r="B25" s="8">
        <v>14</v>
      </c>
      <c r="C25" s="8" t="s">
        <v>20</v>
      </c>
      <c r="D25" s="9">
        <v>46183</v>
      </c>
      <c r="E25" s="13">
        <f>1+D25</f>
        <v>46184</v>
      </c>
      <c r="F25" s="17" t="s">
        <v>58</v>
      </c>
      <c r="G25" s="10" t="s">
        <v>59</v>
      </c>
      <c r="H25" s="11" t="s">
        <v>60</v>
      </c>
      <c r="I25" s="18"/>
      <c r="J25" s="12">
        <v>553</v>
      </c>
    </row>
    <row r="26" spans="2:12" s="7" customFormat="1" ht="56.25" customHeight="1" thickTop="1" thickBot="1">
      <c r="B26" s="8">
        <v>15</v>
      </c>
      <c r="C26" s="8" t="s">
        <v>20</v>
      </c>
      <c r="D26" s="9">
        <v>46190</v>
      </c>
      <c r="E26" s="13">
        <f>2+D26</f>
        <v>46192</v>
      </c>
      <c r="F26" s="17" t="s">
        <v>61</v>
      </c>
      <c r="G26" s="10" t="s">
        <v>31</v>
      </c>
      <c r="H26" s="11" t="s">
        <v>62</v>
      </c>
      <c r="I26" s="18"/>
      <c r="J26" s="12">
        <v>995</v>
      </c>
    </row>
    <row r="27" spans="2:12" s="7" customFormat="1" ht="72.75" customHeight="1" thickTop="1" thickBot="1">
      <c r="B27" s="8">
        <v>16</v>
      </c>
      <c r="C27" s="8" t="s">
        <v>20</v>
      </c>
      <c r="D27" s="9">
        <v>46190</v>
      </c>
      <c r="E27" s="13">
        <f>2+D27</f>
        <v>46192</v>
      </c>
      <c r="F27" s="17" t="s">
        <v>25</v>
      </c>
      <c r="G27" s="10" t="s">
        <v>31</v>
      </c>
      <c r="H27" s="11" t="s">
        <v>63</v>
      </c>
      <c r="I27" s="18"/>
      <c r="J27" s="12">
        <v>1050</v>
      </c>
    </row>
    <row r="28" spans="2:12" s="7" customFormat="1" ht="41.25" customHeight="1" thickTop="1" thickBot="1">
      <c r="B28" s="8">
        <v>17</v>
      </c>
      <c r="C28" s="8" t="s">
        <v>20</v>
      </c>
      <c r="D28" s="9">
        <v>46190</v>
      </c>
      <c r="E28" s="13">
        <f>2+D28</f>
        <v>46192</v>
      </c>
      <c r="F28" s="17" t="s">
        <v>64</v>
      </c>
      <c r="G28" s="10" t="s">
        <v>31</v>
      </c>
      <c r="H28" s="11" t="s">
        <v>65</v>
      </c>
      <c r="I28" s="18"/>
      <c r="J28" s="12">
        <v>1050</v>
      </c>
    </row>
    <row r="29" spans="2:12" s="7" customFormat="1" ht="50.25" customHeight="1" thickTop="1" thickBot="1">
      <c r="B29" s="8">
        <v>18</v>
      </c>
      <c r="C29" s="8" t="s">
        <v>20</v>
      </c>
      <c r="D29" s="9">
        <v>46189</v>
      </c>
      <c r="E29" s="13">
        <v>46192</v>
      </c>
      <c r="F29" s="17" t="s">
        <v>18</v>
      </c>
      <c r="G29" s="10" t="s">
        <v>37</v>
      </c>
      <c r="H29" s="11" t="s">
        <v>66</v>
      </c>
      <c r="I29" s="18"/>
      <c r="J29" s="12">
        <v>1424</v>
      </c>
    </row>
    <row r="30" spans="2:12" s="7" customFormat="1" ht="51" customHeight="1" thickTop="1" thickBot="1">
      <c r="B30" s="8">
        <v>19</v>
      </c>
      <c r="C30" s="8" t="s">
        <v>20</v>
      </c>
      <c r="D30" s="9">
        <v>46190</v>
      </c>
      <c r="E30" s="13">
        <f>2+D30</f>
        <v>46192</v>
      </c>
      <c r="F30" s="17" t="s">
        <v>26</v>
      </c>
      <c r="G30" s="10" t="s">
        <v>31</v>
      </c>
      <c r="H30" s="11" t="s">
        <v>28</v>
      </c>
      <c r="I30" s="18"/>
      <c r="J30" s="12">
        <v>752</v>
      </c>
    </row>
    <row r="31" spans="2:12" s="7" customFormat="1" ht="48" customHeight="1" thickTop="1" thickBot="1">
      <c r="B31" s="8">
        <v>20</v>
      </c>
      <c r="C31" s="8" t="s">
        <v>20</v>
      </c>
      <c r="D31" s="9">
        <v>46170</v>
      </c>
      <c r="E31" s="13">
        <f>+D31</f>
        <v>46170</v>
      </c>
      <c r="F31" s="17" t="s">
        <v>67</v>
      </c>
      <c r="G31" s="10" t="s">
        <v>68</v>
      </c>
      <c r="H31" s="11" t="s">
        <v>66</v>
      </c>
      <c r="I31" s="18"/>
      <c r="J31" s="12">
        <v>210</v>
      </c>
    </row>
    <row r="32" spans="2:12" s="15" customFormat="1" ht="35.25" thickTop="1" thickBot="1">
      <c r="B32" s="8">
        <v>21</v>
      </c>
      <c r="C32" s="8" t="s">
        <v>20</v>
      </c>
      <c r="D32" s="9">
        <v>46168</v>
      </c>
      <c r="E32" s="13">
        <f>3+D32</f>
        <v>46171</v>
      </c>
      <c r="F32" s="17" t="s">
        <v>69</v>
      </c>
      <c r="G32" s="10" t="s">
        <v>27</v>
      </c>
      <c r="H32" s="11" t="s">
        <v>70</v>
      </c>
      <c r="I32" s="18"/>
      <c r="J32" s="16">
        <v>1432</v>
      </c>
      <c r="K32" s="14"/>
      <c r="L32" s="14"/>
    </row>
    <row r="33" spans="2:10" ht="24" thickTop="1" thickBot="1">
      <c r="B33" s="8">
        <v>22</v>
      </c>
      <c r="C33" s="8" t="s">
        <v>20</v>
      </c>
      <c r="D33" s="9">
        <v>46170</v>
      </c>
      <c r="E33" s="13">
        <f>+D33</f>
        <v>46170</v>
      </c>
      <c r="F33" s="17" t="s">
        <v>71</v>
      </c>
      <c r="G33" s="10" t="s">
        <v>68</v>
      </c>
      <c r="H33" s="11" t="s">
        <v>72</v>
      </c>
      <c r="I33" s="18"/>
      <c r="J33" s="16">
        <v>210</v>
      </c>
    </row>
    <row r="34" spans="2:10" ht="24" thickTop="1" thickBot="1">
      <c r="B34" s="8">
        <v>23</v>
      </c>
      <c r="C34" s="8" t="s">
        <v>20</v>
      </c>
      <c r="D34" s="9">
        <v>46169</v>
      </c>
      <c r="E34" s="13">
        <f>2+D34</f>
        <v>46171</v>
      </c>
      <c r="F34" s="17" t="s">
        <v>73</v>
      </c>
      <c r="G34" s="10" t="s">
        <v>27</v>
      </c>
      <c r="H34" s="11" t="s">
        <v>74</v>
      </c>
      <c r="I34" s="18"/>
      <c r="J34" s="16">
        <v>389</v>
      </c>
    </row>
    <row r="35" spans="2:10" ht="24" thickTop="1" thickBot="1">
      <c r="B35" s="8">
        <v>24</v>
      </c>
      <c r="C35" s="8" t="s">
        <v>20</v>
      </c>
      <c r="D35" s="9">
        <v>46154</v>
      </c>
      <c r="E35" s="13">
        <f>+D35+2</f>
        <v>46156</v>
      </c>
      <c r="F35" s="17" t="s">
        <v>75</v>
      </c>
      <c r="G35" s="10" t="s">
        <v>16</v>
      </c>
      <c r="H35" s="11" t="s">
        <v>76</v>
      </c>
      <c r="I35" s="18"/>
      <c r="J35" s="16">
        <v>840</v>
      </c>
    </row>
    <row r="36" spans="2:10" ht="35.25" thickTop="1" thickBot="1">
      <c r="B36" s="8">
        <v>25</v>
      </c>
      <c r="C36" s="8" t="s">
        <v>20</v>
      </c>
      <c r="D36" s="9">
        <v>46189</v>
      </c>
      <c r="E36" s="13">
        <f>+D36</f>
        <v>46189</v>
      </c>
      <c r="F36" s="17" t="s">
        <v>79</v>
      </c>
      <c r="G36" s="10" t="s">
        <v>78</v>
      </c>
      <c r="H36" s="11" t="s">
        <v>77</v>
      </c>
      <c r="I36" s="18"/>
      <c r="J36" s="16">
        <v>210</v>
      </c>
    </row>
    <row r="37" spans="2:10" ht="16.5" thickTop="1" thickBot="1">
      <c r="B37" s="8">
        <v>26</v>
      </c>
      <c r="C37" s="8" t="s">
        <v>20</v>
      </c>
      <c r="D37" s="9">
        <v>46189</v>
      </c>
      <c r="E37" s="13">
        <f>+D37</f>
        <v>46189</v>
      </c>
      <c r="F37" s="17" t="s">
        <v>17</v>
      </c>
      <c r="G37" s="10" t="s">
        <v>78</v>
      </c>
      <c r="H37" s="11" t="s">
        <v>66</v>
      </c>
      <c r="I37" s="18"/>
      <c r="J37" s="16">
        <v>210</v>
      </c>
    </row>
    <row r="38" spans="2:10" ht="57.75" thickTop="1" thickBot="1">
      <c r="B38" s="8">
        <v>27</v>
      </c>
      <c r="C38" s="8" t="s">
        <v>20</v>
      </c>
      <c r="D38" s="9">
        <v>46169</v>
      </c>
      <c r="E38" s="13">
        <f>2+D38</f>
        <v>46171</v>
      </c>
      <c r="F38" s="17" t="s">
        <v>56</v>
      </c>
      <c r="G38" s="10" t="s">
        <v>81</v>
      </c>
      <c r="H38" s="11" t="s">
        <v>80</v>
      </c>
      <c r="I38" s="18"/>
      <c r="J38" s="16">
        <v>824</v>
      </c>
    </row>
    <row r="39" spans="2:10" ht="24" thickTop="1" thickBot="1">
      <c r="B39" s="8">
        <v>28</v>
      </c>
      <c r="C39" s="8" t="s">
        <v>20</v>
      </c>
      <c r="D39" s="9">
        <v>46170</v>
      </c>
      <c r="E39" s="13">
        <f>+D39</f>
        <v>46170</v>
      </c>
      <c r="F39" s="17" t="s">
        <v>82</v>
      </c>
      <c r="G39" s="10" t="s">
        <v>68</v>
      </c>
      <c r="H39" s="11" t="s">
        <v>83</v>
      </c>
      <c r="I39" s="18"/>
      <c r="J39" s="16">
        <v>210</v>
      </c>
    </row>
    <row r="40" spans="2:10" ht="24" thickTop="1" thickBot="1">
      <c r="B40" s="8">
        <v>29</v>
      </c>
      <c r="C40" s="8" t="s">
        <v>20</v>
      </c>
      <c r="D40" s="9">
        <v>46184</v>
      </c>
      <c r="E40" s="13">
        <f>+D40+2</f>
        <v>46186</v>
      </c>
      <c r="F40" s="17" t="s">
        <v>84</v>
      </c>
      <c r="G40" s="10" t="s">
        <v>87</v>
      </c>
      <c r="H40" s="11" t="s">
        <v>86</v>
      </c>
      <c r="I40" s="18"/>
      <c r="J40" s="16">
        <v>129</v>
      </c>
    </row>
    <row r="41" spans="2:10" ht="24" thickTop="1" thickBot="1">
      <c r="B41" s="8">
        <v>30</v>
      </c>
      <c r="C41" s="8" t="s">
        <v>20</v>
      </c>
      <c r="D41" s="9">
        <v>46195</v>
      </c>
      <c r="E41" s="13">
        <f>+D41+1</f>
        <v>46196</v>
      </c>
      <c r="F41" s="17" t="s">
        <v>82</v>
      </c>
      <c r="G41" s="10" t="s">
        <v>88</v>
      </c>
      <c r="H41" s="11" t="s">
        <v>89</v>
      </c>
      <c r="I41" s="18"/>
      <c r="J41" s="16">
        <v>407</v>
      </c>
    </row>
    <row r="42" spans="2:10" ht="35.25" thickTop="1" thickBot="1">
      <c r="B42" s="8">
        <v>31</v>
      </c>
      <c r="C42" s="8" t="s">
        <v>20</v>
      </c>
      <c r="D42" s="9" t="s">
        <v>92</v>
      </c>
      <c r="E42" s="13">
        <v>46201</v>
      </c>
      <c r="F42" s="17" t="s">
        <v>90</v>
      </c>
      <c r="G42" s="10" t="s">
        <v>16</v>
      </c>
      <c r="H42" s="11" t="s">
        <v>91</v>
      </c>
      <c r="I42" s="18"/>
      <c r="J42" s="16">
        <v>428.33</v>
      </c>
    </row>
    <row r="43" spans="2:10" ht="24" thickTop="1" thickBot="1">
      <c r="B43" s="8">
        <v>32</v>
      </c>
      <c r="C43" s="8" t="s">
        <v>20</v>
      </c>
      <c r="D43" s="9">
        <v>46203</v>
      </c>
      <c r="E43" s="13">
        <f>2+D43</f>
        <v>46205</v>
      </c>
      <c r="F43" s="17" t="s">
        <v>93</v>
      </c>
      <c r="G43" s="10" t="s">
        <v>51</v>
      </c>
      <c r="H43" s="11" t="s">
        <v>94</v>
      </c>
      <c r="I43" s="18"/>
      <c r="J43" s="16">
        <v>874</v>
      </c>
    </row>
    <row r="44" spans="2:10" ht="24" thickTop="1" thickBot="1">
      <c r="B44" s="8">
        <v>33</v>
      </c>
      <c r="C44" s="8" t="s">
        <v>20</v>
      </c>
      <c r="D44" s="9">
        <v>46203</v>
      </c>
      <c r="E44" s="13">
        <f>2+D44</f>
        <v>46205</v>
      </c>
      <c r="F44" s="17" t="s">
        <v>95</v>
      </c>
      <c r="G44" s="10" t="s">
        <v>51</v>
      </c>
      <c r="H44" s="11" t="s">
        <v>96</v>
      </c>
      <c r="I44" s="18"/>
      <c r="J44" s="16">
        <v>1017</v>
      </c>
    </row>
    <row r="45" spans="2:10" ht="35.25" thickTop="1" thickBot="1">
      <c r="B45" s="8">
        <v>34</v>
      </c>
      <c r="C45" s="8" t="s">
        <v>20</v>
      </c>
      <c r="D45" s="9">
        <v>46203</v>
      </c>
      <c r="E45" s="13">
        <f>2+D45</f>
        <v>46205</v>
      </c>
      <c r="F45" s="17" t="s">
        <v>24</v>
      </c>
      <c r="G45" s="10" t="s">
        <v>51</v>
      </c>
      <c r="H45" s="11" t="s">
        <v>97</v>
      </c>
      <c r="I45" s="18"/>
      <c r="J45" s="16">
        <v>957</v>
      </c>
    </row>
    <row r="46" spans="2:10" ht="24" thickTop="1" thickBot="1">
      <c r="B46" s="8">
        <v>35</v>
      </c>
      <c r="C46" s="8" t="s">
        <v>20</v>
      </c>
      <c r="D46" s="9">
        <v>46168</v>
      </c>
      <c r="E46" s="9">
        <f>3+D46</f>
        <v>46171</v>
      </c>
      <c r="F46" s="17" t="s">
        <v>98</v>
      </c>
      <c r="G46" s="10" t="s">
        <v>27</v>
      </c>
      <c r="H46" s="11" t="s">
        <v>76</v>
      </c>
      <c r="I46" s="18"/>
      <c r="J46" s="16">
        <v>511</v>
      </c>
    </row>
    <row r="47" spans="2:10" ht="35.25" thickTop="1" thickBot="1">
      <c r="B47" s="8">
        <v>36</v>
      </c>
      <c r="C47" s="8" t="s">
        <v>20</v>
      </c>
      <c r="D47" s="9">
        <v>46209</v>
      </c>
      <c r="E47" s="13">
        <v>46213</v>
      </c>
      <c r="F47" s="17" t="s">
        <v>26</v>
      </c>
      <c r="G47" s="10" t="s">
        <v>99</v>
      </c>
      <c r="H47" s="11" t="s">
        <v>100</v>
      </c>
      <c r="I47" s="18"/>
      <c r="J47" s="16">
        <v>1710</v>
      </c>
    </row>
    <row r="48" spans="2:10" ht="16.5" thickTop="1" thickBot="1">
      <c r="B48" s="8">
        <v>37</v>
      </c>
      <c r="C48" s="8" t="s">
        <v>20</v>
      </c>
      <c r="D48" s="9">
        <v>46211</v>
      </c>
      <c r="E48" s="13">
        <f>+D48</f>
        <v>46211</v>
      </c>
      <c r="F48" s="17" t="s">
        <v>22</v>
      </c>
      <c r="G48" s="10" t="s">
        <v>101</v>
      </c>
      <c r="H48" s="11" t="s">
        <v>102</v>
      </c>
      <c r="I48" s="18"/>
      <c r="J48" s="16">
        <v>210</v>
      </c>
    </row>
    <row r="49" spans="2:10" ht="24" thickTop="1" thickBot="1">
      <c r="B49" s="8">
        <v>38</v>
      </c>
      <c r="C49" s="8" t="s">
        <v>20</v>
      </c>
      <c r="D49" s="9">
        <v>46213</v>
      </c>
      <c r="E49" s="13">
        <f>+D49</f>
        <v>46213</v>
      </c>
      <c r="F49" s="17" t="s">
        <v>49</v>
      </c>
      <c r="G49" s="10" t="s">
        <v>103</v>
      </c>
      <c r="H49" s="11" t="s">
        <v>102</v>
      </c>
      <c r="I49" s="18"/>
      <c r="J49" s="16">
        <v>108</v>
      </c>
    </row>
    <row r="50" spans="2:10" ht="57.75" thickTop="1" thickBot="1">
      <c r="B50" s="8">
        <v>39</v>
      </c>
      <c r="C50" s="8" t="s">
        <v>19</v>
      </c>
      <c r="D50" s="9">
        <v>46213</v>
      </c>
      <c r="E50" s="13">
        <v>46221</v>
      </c>
      <c r="F50" s="17" t="s">
        <v>23</v>
      </c>
      <c r="G50" s="10" t="s">
        <v>105</v>
      </c>
      <c r="H50" s="11" t="s">
        <v>104</v>
      </c>
      <c r="I50" s="18">
        <v>23293</v>
      </c>
      <c r="J50" s="16">
        <v>25921.4</v>
      </c>
    </row>
    <row r="51" spans="2:10" ht="24" thickTop="1" thickBot="1">
      <c r="B51" s="8">
        <v>40</v>
      </c>
      <c r="C51" s="8" t="s">
        <v>20</v>
      </c>
      <c r="D51" s="9">
        <v>46184</v>
      </c>
      <c r="E51" s="13">
        <v>46186</v>
      </c>
      <c r="F51" s="17" t="s">
        <v>106</v>
      </c>
      <c r="G51" s="10" t="s">
        <v>85</v>
      </c>
      <c r="H51" s="11" t="s">
        <v>86</v>
      </c>
      <c r="I51" s="18"/>
      <c r="J51" s="16">
        <v>118</v>
      </c>
    </row>
    <row r="52" spans="2:10" ht="46.5" thickTop="1" thickBot="1">
      <c r="B52" s="8">
        <v>41</v>
      </c>
      <c r="C52" s="8" t="s">
        <v>20</v>
      </c>
      <c r="D52" s="9">
        <v>46218</v>
      </c>
      <c r="E52" s="13">
        <f>+D52</f>
        <v>46218</v>
      </c>
      <c r="F52" s="17" t="s">
        <v>90</v>
      </c>
      <c r="G52" s="10" t="s">
        <v>31</v>
      </c>
      <c r="H52" s="22" t="s">
        <v>107</v>
      </c>
      <c r="I52" s="18"/>
      <c r="J52" s="16">
        <v>210</v>
      </c>
    </row>
    <row r="53" spans="2:10" ht="24" thickTop="1" thickBot="1">
      <c r="B53" s="26">
        <v>42</v>
      </c>
      <c r="C53" s="26" t="s">
        <v>20</v>
      </c>
      <c r="D53" s="33">
        <v>46184</v>
      </c>
      <c r="E53" s="34">
        <v>46186</v>
      </c>
      <c r="F53" s="35" t="s">
        <v>108</v>
      </c>
      <c r="G53" s="36" t="s">
        <v>85</v>
      </c>
      <c r="H53" s="46" t="s">
        <v>86</v>
      </c>
      <c r="I53" s="47"/>
      <c r="J53" s="48">
        <v>143</v>
      </c>
    </row>
    <row r="54" spans="2:10" ht="34.5" thickBot="1">
      <c r="B54" s="29">
        <v>43</v>
      </c>
      <c r="C54" s="32" t="s">
        <v>20</v>
      </c>
      <c r="D54" s="41">
        <v>46198</v>
      </c>
      <c r="E54" s="41">
        <v>46201</v>
      </c>
      <c r="F54" s="43" t="s">
        <v>110</v>
      </c>
      <c r="G54" s="42" t="s">
        <v>16</v>
      </c>
      <c r="H54" s="57" t="s">
        <v>109</v>
      </c>
      <c r="I54" s="58"/>
      <c r="J54" s="59">
        <v>1207</v>
      </c>
    </row>
    <row r="55" spans="2:10" ht="35.25" thickTop="1" thickBot="1">
      <c r="B55" s="60">
        <v>44</v>
      </c>
      <c r="C55" s="28" t="s">
        <v>20</v>
      </c>
      <c r="D55" s="39">
        <v>46189</v>
      </c>
      <c r="E55" s="39">
        <v>46189</v>
      </c>
      <c r="F55" s="45" t="s">
        <v>58</v>
      </c>
      <c r="G55" s="40" t="s">
        <v>78</v>
      </c>
      <c r="H55" s="25" t="s">
        <v>77</v>
      </c>
      <c r="I55" s="61"/>
      <c r="J55" s="62">
        <v>210</v>
      </c>
    </row>
    <row r="56" spans="2:10" ht="45.75" thickBot="1">
      <c r="B56" s="49">
        <v>45</v>
      </c>
      <c r="C56" s="50" t="s">
        <v>20</v>
      </c>
      <c r="D56" s="51">
        <v>46198</v>
      </c>
      <c r="E56" s="51">
        <v>46201</v>
      </c>
      <c r="F56" s="52" t="s">
        <v>111</v>
      </c>
      <c r="G56" s="53" t="s">
        <v>16</v>
      </c>
      <c r="H56" s="54" t="s">
        <v>112</v>
      </c>
      <c r="I56" s="55"/>
      <c r="J56" s="56">
        <v>1223</v>
      </c>
    </row>
    <row r="57" spans="2:10" ht="24" thickTop="1" thickBot="1">
      <c r="B57" s="30">
        <v>46</v>
      </c>
      <c r="C57" s="27" t="s">
        <v>20</v>
      </c>
      <c r="D57" s="37">
        <v>46225</v>
      </c>
      <c r="E57" s="37">
        <v>46225</v>
      </c>
      <c r="F57" s="44" t="s">
        <v>49</v>
      </c>
      <c r="G57" s="38" t="s">
        <v>113</v>
      </c>
      <c r="H57" s="24" t="s">
        <v>114</v>
      </c>
      <c r="I57" s="21"/>
      <c r="J57" s="18">
        <v>210</v>
      </c>
    </row>
    <row r="58" spans="2:10" ht="46.5" thickTop="1" thickBot="1">
      <c r="B58" s="30">
        <v>47</v>
      </c>
      <c r="C58" s="27" t="s">
        <v>20</v>
      </c>
      <c r="D58" s="37">
        <v>46199</v>
      </c>
      <c r="E58" s="37">
        <v>46201</v>
      </c>
      <c r="F58" s="44" t="s">
        <v>115</v>
      </c>
      <c r="G58" s="38" t="s">
        <v>116</v>
      </c>
      <c r="H58" s="24" t="s">
        <v>117</v>
      </c>
      <c r="I58" s="21"/>
      <c r="J58" s="18">
        <v>280.33</v>
      </c>
    </row>
    <row r="59" spans="2:10" ht="24" thickTop="1" thickBot="1">
      <c r="B59" s="31">
        <v>48</v>
      </c>
      <c r="C59" s="28" t="s">
        <v>20</v>
      </c>
      <c r="D59" s="39">
        <v>46202</v>
      </c>
      <c r="E59" s="39">
        <f>+D59</f>
        <v>46202</v>
      </c>
      <c r="F59" s="45" t="s">
        <v>23</v>
      </c>
      <c r="G59" s="40" t="s">
        <v>118</v>
      </c>
      <c r="H59" s="25" t="s">
        <v>119</v>
      </c>
      <c r="I59" s="20">
        <v>2200</v>
      </c>
      <c r="J59" s="18">
        <v>210</v>
      </c>
    </row>
    <row r="60" spans="2:10" ht="16.5" thickTop="1" thickBot="1">
      <c r="B60" s="23" t="s">
        <v>120</v>
      </c>
      <c r="C60" s="23"/>
      <c r="D60" s="23"/>
      <c r="E60" s="23"/>
      <c r="F60" s="23"/>
      <c r="G60" s="23"/>
      <c r="H60" s="23" t="s">
        <v>30</v>
      </c>
      <c r="I60" s="18">
        <f>SUM(I12:I59)</f>
        <v>25493</v>
      </c>
      <c r="J60" s="18">
        <f>SUM(J12:J59)</f>
        <v>60274.060000000005</v>
      </c>
    </row>
    <row r="61" spans="2:10" ht="15.75" thickTop="1"/>
    <row r="62" spans="2:10">
      <c r="D62" s="2" t="s">
        <v>15</v>
      </c>
      <c r="F62" s="64"/>
      <c r="G62" s="63" t="s">
        <v>122</v>
      </c>
      <c r="H62" s="65"/>
    </row>
  </sheetData>
  <autoFilter ref="B11:J60" xr:uid="{224BECAD-BFC9-449E-AFB7-17311AF4F9B2}"/>
  <mergeCells count="9">
    <mergeCell ref="B8:J8"/>
    <mergeCell ref="B9:J9"/>
    <mergeCell ref="B10:I10"/>
    <mergeCell ref="B2:J2"/>
    <mergeCell ref="B3:J3"/>
    <mergeCell ref="B4:J4"/>
    <mergeCell ref="B5:J5"/>
    <mergeCell ref="B6:J6"/>
    <mergeCell ref="B7:J7"/>
  </mergeCells>
  <pageMargins left="1.17" right="0.23622047244094491" top="0.35433070866141736" bottom="0.55118110236220474" header="0.31496062992125984" footer="0.31496062992125984"/>
  <pageSetup paperSize="9" scale="66" orientation="landscape" r:id="rId1"/>
  <headerFooter>
    <oddFooter>&amp;C&amp;P</oddFooter>
  </headerFooter>
  <rowBreaks count="2" manualBreakCount="2">
    <brk id="23" min="1" max="9" man="1"/>
    <brk id="34" min="1" max="9"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julio</vt:lpstr>
      <vt:lpstr>julio!Área_de_impresión</vt:lpstr>
      <vt:lpstr>julio!Títulos_a_imprimir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Mildred Fabiola Morales Castañeda</dc:creator>
  <cp:lastModifiedBy>Mildred Fabiola Morales Castañeda</cp:lastModifiedBy>
  <cp:lastPrinted>2026-08-07T16:42:06Z</cp:lastPrinted>
  <dcterms:created xsi:type="dcterms:W3CDTF">2026-03-02T17:30:29Z</dcterms:created>
  <dcterms:modified xsi:type="dcterms:W3CDTF">2026-08-07T16:45:45Z</dcterms:modified>
</cp:coreProperties>
</file>